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elo\Desktop\"/>
    </mc:Choice>
  </mc:AlternateContent>
  <bookViews>
    <workbookView xWindow="0" yWindow="0" windowWidth="24000" windowHeight="9510"/>
  </bookViews>
  <sheets>
    <sheet name="Tabelle1" sheetId="1" r:id="rId1"/>
    <sheet name="Tabelle2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G18" i="1" l="1"/>
  <c r="G19" i="1" s="1"/>
  <c r="G22" i="1" s="1"/>
  <c r="G17" i="1"/>
  <c r="G16" i="1"/>
  <c r="E7" i="1"/>
  <c r="E39" i="1"/>
  <c r="E8" i="1"/>
  <c r="E6" i="1"/>
  <c r="E21" i="1"/>
  <c r="E33" i="1"/>
  <c r="C27" i="1"/>
  <c r="E29" i="1" s="1"/>
  <c r="E35" i="1"/>
  <c r="E36" i="1"/>
  <c r="E34" i="1"/>
  <c r="E22" i="1"/>
  <c r="E23" i="1"/>
  <c r="E24" i="1"/>
  <c r="E25" i="1"/>
  <c r="E26" i="1"/>
  <c r="E28" i="1" l="1"/>
  <c r="E10" i="1"/>
  <c r="E11" i="1" s="1"/>
  <c r="I2" i="1" s="1"/>
  <c r="E38" i="1"/>
  <c r="E42" i="1" s="1"/>
  <c r="E43" i="1" l="1"/>
  <c r="I3" i="1" s="1"/>
  <c r="I5" i="1" s="1"/>
</calcChain>
</file>

<file path=xl/sharedStrings.xml><?xml version="1.0" encoding="utf-8"?>
<sst xmlns="http://schemas.openxmlformats.org/spreadsheetml/2006/main" count="60" uniqueCount="47">
  <si>
    <t>Notenrechner Examen</t>
  </si>
  <si>
    <t>Uni Teil</t>
  </si>
  <si>
    <t>Pflichtteil</t>
  </si>
  <si>
    <t>davon schrifltich</t>
  </si>
  <si>
    <t>davon mündlich</t>
  </si>
  <si>
    <t>*12.5</t>
  </si>
  <si>
    <t>StR</t>
  </si>
  <si>
    <t>ZR I</t>
  </si>
  <si>
    <t>ZR II</t>
  </si>
  <si>
    <t>ZR III</t>
  </si>
  <si>
    <t>ÖR I</t>
  </si>
  <si>
    <t>ÖR II</t>
  </si>
  <si>
    <t>Examensklausuren:</t>
  </si>
  <si>
    <t>Vortrag</t>
  </si>
  <si>
    <t>ZR</t>
  </si>
  <si>
    <t>ÖR</t>
  </si>
  <si>
    <t>Summe</t>
  </si>
  <si>
    <t>Dein Ergebnis</t>
  </si>
  <si>
    <t>*6.25</t>
  </si>
  <si>
    <t xml:space="preserve">Dein Ergebnis ist: </t>
  </si>
  <si>
    <t>Dein Ergebnis im Schriftlichen</t>
  </si>
  <si>
    <t>Mündliche:</t>
  </si>
  <si>
    <t xml:space="preserve">Anteil des SPB </t>
  </si>
  <si>
    <t>Anteil des Pflichtteils</t>
  </si>
  <si>
    <t>Dein Ergebnis insgesamt:</t>
  </si>
  <si>
    <t>davon Klausur</t>
  </si>
  <si>
    <t>davon Hausarbeit</t>
  </si>
  <si>
    <t>davon Mündliche</t>
  </si>
  <si>
    <t>Anteile in %</t>
  </si>
  <si>
    <t>*12,25</t>
  </si>
  <si>
    <t>*8,75</t>
  </si>
  <si>
    <t>*9</t>
  </si>
  <si>
    <t>Dein Ergebnis im UniTeil</t>
  </si>
  <si>
    <t>Dein Ergebnis im mündlichen</t>
  </si>
  <si>
    <t>Faktor (Stand SPB-PrüfO  Sept´15)</t>
  </si>
  <si>
    <t>Faktor ( Stand Sept´12)</t>
  </si>
  <si>
    <t>Einfacher Rechner:</t>
  </si>
  <si>
    <t>Note Uni Teil:</t>
  </si>
  <si>
    <t>Dein Ergebnis:</t>
  </si>
  <si>
    <t>Stand: Mai´16</t>
  </si>
  <si>
    <t>Dein Ergebnis im Pflichtteil</t>
  </si>
  <si>
    <t>In den gelben Feldern deine Noten eintragen</t>
  </si>
  <si>
    <t>In den grünen Feldern findest du deine Ergebnisse</t>
  </si>
  <si>
    <t>Note insg. ist damit:</t>
  </si>
  <si>
    <t>Note schriftlicher Pflichtteil</t>
  </si>
  <si>
    <t>Note mündlicher Schriftteil</t>
  </si>
  <si>
    <t>Damit Note Pflichtteil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</si>
</sst>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3" borderId="0" xfId="0" applyFill="1"/>
    <xf numFmtId="0" fontId="0" fillId="2" borderId="0" xfId="0" applyFill="1"/>
    <xf numFmtId="0" fontId="0" fillId="2" borderId="0" xfId="0" applyFont="1" applyFill="1"/>
    <xf numFmtId="0" fontId="2" fillId="0" borderId="0" xfId="0" applyFont="1"/>
    <xf numFmtId="0" fontId="0" fillId="0" borderId="0" xfId="0" applyFont="1"/>
    <xf numFmtId="0" fontId="0" fillId="3" borderId="0" xfId="0" applyFont="1" applyFill="1"/>
    <xf numFmtId="9" fontId="0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70" zoomScaleNormal="70" workbookViewId="0">
      <selection activeCell="G19" sqref="G19"/>
    </sheetView>
  </sheetViews>
  <sheetFormatPr baseColWidth="10" defaultRowHeight="15" x14ac:dyDescent="0.25"/>
  <cols>
    <col min="1" max="1" width="23.85546875" bestFit="1" customWidth="1"/>
    <col min="2" max="2" width="27.28515625" customWidth="1"/>
    <col min="3" max="3" width="27.85546875" bestFit="1" customWidth="1"/>
    <col min="4" max="4" width="48.85546875" bestFit="1" customWidth="1"/>
    <col min="6" max="6" width="29.28515625" bestFit="1" customWidth="1"/>
    <col min="7" max="7" width="18.140625" bestFit="1" customWidth="1"/>
    <col min="8" max="8" width="37.85546875" bestFit="1" customWidth="1"/>
    <col min="9" max="9" width="14.5703125" bestFit="1" customWidth="1"/>
  </cols>
  <sheetData>
    <row r="1" spans="1:9" x14ac:dyDescent="0.25">
      <c r="A1" s="9" t="s">
        <v>0</v>
      </c>
      <c r="B1" s="10"/>
      <c r="C1" t="s">
        <v>39</v>
      </c>
      <c r="D1" s="3" t="s">
        <v>41</v>
      </c>
    </row>
    <row r="2" spans="1:9" x14ac:dyDescent="0.25">
      <c r="A2" s="10"/>
      <c r="B2" s="10"/>
      <c r="D2" s="2" t="s">
        <v>42</v>
      </c>
      <c r="H2" t="s">
        <v>22</v>
      </c>
      <c r="I2">
        <f>(E11*0.3)</f>
        <v>0</v>
      </c>
    </row>
    <row r="3" spans="1:9" x14ac:dyDescent="0.25">
      <c r="H3" t="s">
        <v>23</v>
      </c>
      <c r="I3">
        <f>(E43*0.7)</f>
        <v>0</v>
      </c>
    </row>
    <row r="4" spans="1:9" x14ac:dyDescent="0.25">
      <c r="A4" s="1"/>
      <c r="B4" s="1" t="s">
        <v>28</v>
      </c>
      <c r="C4" s="1" t="s">
        <v>17</v>
      </c>
      <c r="D4" s="1" t="s">
        <v>34</v>
      </c>
      <c r="E4" s="6"/>
    </row>
    <row r="5" spans="1:9" x14ac:dyDescent="0.25">
      <c r="A5" s="1" t="s">
        <v>1</v>
      </c>
      <c r="B5" s="8">
        <v>0.3</v>
      </c>
      <c r="C5" s="6"/>
      <c r="D5" s="6"/>
      <c r="E5" s="6"/>
      <c r="H5" s="11" t="s">
        <v>24</v>
      </c>
      <c r="I5" s="11">
        <f>(I2+I3)</f>
        <v>0</v>
      </c>
    </row>
    <row r="6" spans="1:9" x14ac:dyDescent="0.25">
      <c r="A6" s="1" t="s">
        <v>25</v>
      </c>
      <c r="B6" s="8"/>
      <c r="C6" s="4"/>
      <c r="D6" s="6" t="s">
        <v>30</v>
      </c>
      <c r="E6" s="5">
        <f>(C6*8.75)</f>
        <v>0</v>
      </c>
      <c r="F6" s="5"/>
      <c r="H6" s="11"/>
      <c r="I6" s="11"/>
    </row>
    <row r="7" spans="1:9" x14ac:dyDescent="0.25">
      <c r="A7" s="1" t="s">
        <v>26</v>
      </c>
      <c r="B7" s="6"/>
      <c r="C7" s="4"/>
      <c r="D7" s="6" t="s">
        <v>29</v>
      </c>
      <c r="E7" s="5">
        <f>(C7*12.25)</f>
        <v>0</v>
      </c>
      <c r="F7" s="5"/>
    </row>
    <row r="8" spans="1:9" x14ac:dyDescent="0.25">
      <c r="A8" s="1" t="s">
        <v>27</v>
      </c>
      <c r="B8" s="6"/>
      <c r="C8" s="4"/>
      <c r="D8" s="6" t="s">
        <v>31</v>
      </c>
      <c r="E8" s="5">
        <f>(C8*9)</f>
        <v>0</v>
      </c>
      <c r="F8" s="5"/>
    </row>
    <row r="9" spans="1:9" x14ac:dyDescent="0.25">
      <c r="A9" s="1"/>
      <c r="B9" s="6"/>
      <c r="C9" s="6"/>
      <c r="D9" s="6"/>
      <c r="E9" s="5"/>
      <c r="F9" s="5"/>
    </row>
    <row r="10" spans="1:9" x14ac:dyDescent="0.25">
      <c r="A10" s="1"/>
      <c r="B10" s="6"/>
      <c r="C10" s="6"/>
      <c r="D10" s="5" t="s">
        <v>16</v>
      </c>
      <c r="E10" s="5">
        <f>SUM(E6,E7,E8)</f>
        <v>0</v>
      </c>
      <c r="F10" s="5"/>
    </row>
    <row r="11" spans="1:9" x14ac:dyDescent="0.25">
      <c r="A11" s="6"/>
      <c r="B11" s="6"/>
      <c r="C11" s="6"/>
      <c r="D11" s="7" t="s">
        <v>32</v>
      </c>
      <c r="E11" s="7">
        <f>(E10/30)</f>
        <v>0</v>
      </c>
    </row>
    <row r="12" spans="1:9" x14ac:dyDescent="0.25">
      <c r="A12" s="6"/>
      <c r="B12" s="6"/>
      <c r="C12" s="6"/>
      <c r="D12" s="6"/>
      <c r="E12" s="6"/>
    </row>
    <row r="13" spans="1:9" x14ac:dyDescent="0.25">
      <c r="A13" s="6"/>
      <c r="B13" s="6"/>
      <c r="C13" s="6"/>
      <c r="D13" s="6"/>
      <c r="E13" s="6"/>
    </row>
    <row r="14" spans="1:9" x14ac:dyDescent="0.25">
      <c r="A14" s="1"/>
      <c r="B14" s="6"/>
      <c r="C14" s="6"/>
      <c r="D14" s="6"/>
      <c r="E14" s="6"/>
      <c r="F14" s="12" t="s">
        <v>36</v>
      </c>
    </row>
    <row r="15" spans="1:9" x14ac:dyDescent="0.25">
      <c r="A15" s="6"/>
      <c r="B15" s="6"/>
      <c r="C15" s="6"/>
      <c r="D15" s="6"/>
      <c r="E15" s="6"/>
      <c r="F15" s="12"/>
      <c r="G15" s="1" t="s">
        <v>38</v>
      </c>
    </row>
    <row r="16" spans="1:9" x14ac:dyDescent="0.25">
      <c r="A16" s="1" t="s">
        <v>2</v>
      </c>
      <c r="B16" s="8">
        <v>0.7</v>
      </c>
      <c r="C16" s="6"/>
      <c r="D16" s="6"/>
      <c r="E16" s="6"/>
      <c r="F16" t="s">
        <v>37</v>
      </c>
      <c r="G16" s="3">
        <f>E11</f>
        <v>0</v>
      </c>
    </row>
    <row r="17" spans="1:7" x14ac:dyDescent="0.25">
      <c r="A17" s="1" t="s">
        <v>3</v>
      </c>
      <c r="B17" s="8">
        <v>0.75</v>
      </c>
      <c r="C17" s="6"/>
      <c r="D17" s="6"/>
      <c r="E17" s="6"/>
      <c r="F17" t="s">
        <v>44</v>
      </c>
      <c r="G17" s="3">
        <f>E29</f>
        <v>0</v>
      </c>
    </row>
    <row r="18" spans="1:7" x14ac:dyDescent="0.25">
      <c r="A18" s="1" t="s">
        <v>4</v>
      </c>
      <c r="B18" s="8">
        <v>0.25</v>
      </c>
      <c r="C18" s="6"/>
      <c r="D18" s="6"/>
      <c r="E18" s="6"/>
      <c r="F18" t="s">
        <v>45</v>
      </c>
      <c r="G18" s="3">
        <f>E39</f>
        <v>0</v>
      </c>
    </row>
    <row r="19" spans="1:7" x14ac:dyDescent="0.25">
      <c r="A19" s="6"/>
      <c r="B19" s="6"/>
      <c r="C19" s="6"/>
      <c r="D19" s="6"/>
      <c r="E19" s="6"/>
      <c r="F19" t="s">
        <v>46</v>
      </c>
      <c r="G19" s="2">
        <f>((G17*0.75)+(G18*0.25))</f>
        <v>0</v>
      </c>
    </row>
    <row r="20" spans="1:7" x14ac:dyDescent="0.25">
      <c r="A20" s="1" t="s">
        <v>12</v>
      </c>
      <c r="B20" s="6"/>
      <c r="C20" s="1" t="s">
        <v>17</v>
      </c>
      <c r="D20" s="1" t="s">
        <v>35</v>
      </c>
      <c r="E20" s="6"/>
    </row>
    <row r="21" spans="1:7" x14ac:dyDescent="0.25">
      <c r="A21" s="1" t="s">
        <v>6</v>
      </c>
      <c r="C21" s="4"/>
      <c r="D21" t="s">
        <v>5</v>
      </c>
      <c r="E21" s="5">
        <f>(C21*12.5)</f>
        <v>0</v>
      </c>
    </row>
    <row r="22" spans="1:7" x14ac:dyDescent="0.25">
      <c r="A22" s="1" t="s">
        <v>7</v>
      </c>
      <c r="C22" s="4"/>
      <c r="D22" t="s">
        <v>5</v>
      </c>
      <c r="E22" s="5">
        <f t="shared" ref="E22:E26" si="0">(C22*12.5)</f>
        <v>0</v>
      </c>
      <c r="F22" t="s">
        <v>43</v>
      </c>
      <c r="G22" s="2">
        <f>(((G19*0.7)+(G16*0.3)))</f>
        <v>0</v>
      </c>
    </row>
    <row r="23" spans="1:7" x14ac:dyDescent="0.25">
      <c r="A23" s="1" t="s">
        <v>8</v>
      </c>
      <c r="C23" s="4"/>
      <c r="D23" t="s">
        <v>5</v>
      </c>
      <c r="E23" s="5">
        <f t="shared" si="0"/>
        <v>0</v>
      </c>
    </row>
    <row r="24" spans="1:7" x14ac:dyDescent="0.25">
      <c r="A24" s="1" t="s">
        <v>9</v>
      </c>
      <c r="C24" s="4"/>
      <c r="D24" t="s">
        <v>5</v>
      </c>
      <c r="E24" s="5">
        <f t="shared" si="0"/>
        <v>0</v>
      </c>
    </row>
    <row r="25" spans="1:7" x14ac:dyDescent="0.25">
      <c r="A25" s="1" t="s">
        <v>10</v>
      </c>
      <c r="C25" s="4"/>
      <c r="D25" t="s">
        <v>5</v>
      </c>
      <c r="E25" s="5">
        <f t="shared" si="0"/>
        <v>0</v>
      </c>
    </row>
    <row r="26" spans="1:7" x14ac:dyDescent="0.25">
      <c r="A26" s="1" t="s">
        <v>11</v>
      </c>
      <c r="C26" s="4"/>
      <c r="D26" t="s">
        <v>5</v>
      </c>
      <c r="E26" s="5">
        <f t="shared" si="0"/>
        <v>0</v>
      </c>
    </row>
    <row r="27" spans="1:7" x14ac:dyDescent="0.25">
      <c r="A27" s="1"/>
      <c r="C27" s="5">
        <f>SUM(C21:C26)</f>
        <v>0</v>
      </c>
      <c r="E27" s="5"/>
    </row>
    <row r="28" spans="1:7" x14ac:dyDescent="0.25">
      <c r="A28" s="1"/>
      <c r="D28" s="5" t="s">
        <v>16</v>
      </c>
      <c r="E28" s="5">
        <f>SUM(E21:E27)</f>
        <v>0</v>
      </c>
    </row>
    <row r="29" spans="1:7" x14ac:dyDescent="0.25">
      <c r="A29" s="1"/>
      <c r="D29" s="2" t="s">
        <v>20</v>
      </c>
      <c r="E29" s="2">
        <f>(C27/6)</f>
        <v>0</v>
      </c>
    </row>
    <row r="30" spans="1:7" x14ac:dyDescent="0.25">
      <c r="A30" s="1"/>
    </row>
    <row r="31" spans="1:7" x14ac:dyDescent="0.25">
      <c r="A31" s="1"/>
    </row>
    <row r="32" spans="1:7" x14ac:dyDescent="0.25">
      <c r="A32" s="1" t="s">
        <v>21</v>
      </c>
      <c r="C32" s="1" t="s">
        <v>17</v>
      </c>
    </row>
    <row r="33" spans="1:5" x14ac:dyDescent="0.25">
      <c r="A33" s="1" t="s">
        <v>13</v>
      </c>
      <c r="C33" s="3"/>
      <c r="D33" t="s">
        <v>18</v>
      </c>
      <c r="E33" s="5">
        <f>(C33*6.25)</f>
        <v>0</v>
      </c>
    </row>
    <row r="34" spans="1:5" x14ac:dyDescent="0.25">
      <c r="A34" s="1" t="s">
        <v>6</v>
      </c>
      <c r="C34" s="3"/>
      <c r="D34" t="s">
        <v>18</v>
      </c>
      <c r="E34" s="5">
        <f>(C34*6.25)</f>
        <v>0</v>
      </c>
    </row>
    <row r="35" spans="1:5" x14ac:dyDescent="0.25">
      <c r="A35" s="1" t="s">
        <v>14</v>
      </c>
      <c r="C35" s="3"/>
      <c r="D35" t="s">
        <v>18</v>
      </c>
      <c r="E35" s="5">
        <f t="shared" ref="E35:E36" si="1">(C35*6.25)</f>
        <v>0</v>
      </c>
    </row>
    <row r="36" spans="1:5" x14ac:dyDescent="0.25">
      <c r="A36" s="1" t="s">
        <v>15</v>
      </c>
      <c r="C36" s="3"/>
      <c r="D36" t="s">
        <v>18</v>
      </c>
      <c r="E36" s="5">
        <f t="shared" si="1"/>
        <v>0</v>
      </c>
    </row>
    <row r="38" spans="1:5" x14ac:dyDescent="0.25">
      <c r="D38" s="5" t="s">
        <v>16</v>
      </c>
      <c r="E38" s="5">
        <f>SUM(E33:E36)</f>
        <v>0</v>
      </c>
    </row>
    <row r="39" spans="1:5" x14ac:dyDescent="0.25">
      <c r="D39" s="2" t="s">
        <v>33</v>
      </c>
      <c r="E39" s="2">
        <f>((SUM(C33:C36)/4))</f>
        <v>0</v>
      </c>
    </row>
    <row r="42" spans="1:5" x14ac:dyDescent="0.25">
      <c r="D42" s="5" t="s">
        <v>19</v>
      </c>
      <c r="E42" s="5">
        <f>SUM(E28,E38)</f>
        <v>0</v>
      </c>
    </row>
    <row r="43" spans="1:5" x14ac:dyDescent="0.25">
      <c r="D43" s="2" t="s">
        <v>40</v>
      </c>
      <c r="E43" s="2">
        <f>(E42/100)</f>
        <v>0</v>
      </c>
    </row>
  </sheetData>
  <mergeCells count="4">
    <mergeCell ref="A1:B2"/>
    <mergeCell ref="H5:H6"/>
    <mergeCell ref="I5:I6"/>
    <mergeCell ref="F14:F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Jawi</dc:creator>
  <cp:lastModifiedBy>Thielo Groth</cp:lastModifiedBy>
  <dcterms:created xsi:type="dcterms:W3CDTF">2016-05-06T16:42:20Z</dcterms:created>
  <dcterms:modified xsi:type="dcterms:W3CDTF">2017-05-19T12:46:35Z</dcterms:modified>
</cp:coreProperties>
</file>